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<sst xmlns="http://schemas.openxmlformats.org/spreadsheetml/2006/main" count="295" uniqueCount="222">
  <si>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</si>
  <si>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</si>
  <si>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</si>
  <si>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</si>
  <si>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</si>
  <si>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</si>
  <si>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</si>
  <si>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</si>
  <si>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</si>
  <si>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</si>
  <si>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</si>
  <si>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</si>
  <si>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</si>
  <si>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</si>
  <si>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</si>
  <si>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</si>
  <si>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</si>
  <si>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</si>
  <si>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</si>
  <si>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</si>
  <si>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</si>
  <si>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</si>
  <si>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</si>
  <si>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</si>
  <si>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</si>
  <si>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</si>
  <si>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</si>
  <si>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</si>
  <si>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</si>
  <si>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</si>
  <si>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</si>
  <si>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</si>
  <si>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</si>
  <si>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</si>
  <si>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</si>
  <si>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</si>
  <si>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</si>
  <si>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</si>
  <si>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</si>
  <si>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</si>
  <si>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</si>
  <si>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</si>
  <si>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</si>
  <si>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</si>
  <si>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</si>
  <si>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</si>
  <si>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</si>
  <si>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</si>
  <si>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</si>
  <si>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</si>
  <si>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</si>
  <si>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</si>
  <si>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</si>
  <si>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</si>
  <si>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</si>
  <si>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</si>
  <si>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</si>
  <si>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</si>
  <si>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</si>
  <si>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</si>
  <si>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</si>
  <si>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</si>
  <si>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</si>
  <si>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</si>
  <si>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</si>
  <si>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</si>
  <si>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</si>
  <si>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</si>
  <si>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</si>
  <si>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</si>
  <si>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</si>
  <si>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</si>
  <si>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</si>
  <si>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</si>
  <si>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</si>
  <si>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</si>
  <si>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</si>
  <si>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</si>
  <si>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</si>
  <si>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</si>
  <si>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</si>
  <si>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</si>
  <si>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</si>
  <si>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</si>
  <si>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</si>
  <si>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</si>
  <si>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</si>
  <si>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</si>
  <si>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</si>
  <si>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</si>
  <si>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</si>
  <si>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</si>
  <si>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</si>
  <si>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</si>
  <si>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</si>
  <si>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</si>
  <si>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</si>
  <si>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</si>
  <si>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</si>
  <si>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</si>
  <si>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</si>
  <si>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</si>
  <si>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</si>
  <si>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</si>
  <si>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</si>
  <si>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</si>
  <si>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</si>
  <si>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</si>
  <si>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</si>
  <si>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</si>
  <si>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</si>
  <si>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</si>
  <si>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</si>
  <si>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</si>
  <si>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</si>
  <si>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</si>
  <si>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</si>
  <si>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</si>
  <si>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</si>
  <si>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</si>
  <si>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</si>
  <si>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</si>
  <si>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</si>
  <si>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</si>
  <si>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</si>
  <si>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</si>
  <si>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</si>
  <si>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</si>
  <si>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</si>
  <si>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</si>
  <si>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</si>
  <si>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</si>
  <si>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</si>
  <si>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</si>
  <si>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</si>
  <si>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</si>
  <si>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</si>
  <si>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</si>
  <si>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</si>
  <si>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</si>
  <si>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</si>
  <si>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</si>
  <si>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</si>
  <si>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</si>
  <si>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</si>
  <si>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</si>
  <si>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</si>
  <si>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</si>
  <si>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</si>
  <si>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</si>
  <si>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</si>
  <si>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</si>
  <si>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</si>
  <si>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</si>
  <si>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</si>
  <si>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</si>
  <si>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</si>
  <si>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</si>
  <si>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</si>
  <si>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</si>
  <si>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</si>
  <si>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</si>
  <si>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</si>
  <si>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</si>
  <si>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</si>
  <si>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</si>
  <si>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</si>
  <si>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</si>
  <si>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</si>
  <si>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</si>
  <si>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</si>
  <si>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</si>
  <si>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</si>
  <si>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</si>
  <si>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</si>
  <si>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</si>
  <si>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</si>
  <si>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</si>
  <si>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</si>
  <si>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</si>
  <si>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</si>
  <si>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</si>
  <si>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</si>
  <si>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</si>
  <si>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</si>
  <si>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</si>
  <si>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</si>
  <si>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</si>
  <si>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</si>
  <si>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</si>
  <si>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</si>
  <si>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</si>
  <si>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</si>
  <si>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</si>
  <si>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</si>
  <si>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</si>
  <si>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</si>
  <si>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</si>
  <si>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</si>
  <si>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</si>
  <si>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</si>
  <si>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</si>
  <si>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</si>
  <si>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</si>
  <si>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</si>
  <si>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</si>
  <si>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</si>
  <si>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</si>
  <si>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</si>
  <si>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</si>
  <si>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</si>
  <si>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</si>
  <si>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Деснянський районний суд м.Чернігова</t>
  </si>
  <si>
    <t>14038.м. Чернігів.пр-т Перемоги 141</t>
  </si>
  <si>
    <t>Доручення судів України / іноземних судів</t>
  </si>
  <si>
    <t xml:space="preserve">Розглянуто справ судом присяжних </t>
  </si>
  <si>
    <t>М.М. Кузюра</t>
  </si>
  <si>
    <t>О.Г. Лебедєв</t>
  </si>
  <si>
    <t>(04622) 3-16-15</t>
  </si>
  <si>
    <t>(04622) 3-31-81</t>
  </si>
  <si>
    <t>inbox@ds.cn.court.gov.ua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</si>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</sst>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&amp;L82C0ABD5&amp;C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424</v>
      </c>
      <c r="F6" s="103">
        <v>306</v>
      </c>
      <c r="G6" s="103">
        <v>10</v>
      </c>
      <c r="H6" s="103">
        <v>330</v>
      </c>
      <c r="I6" s="121" t="s">
        <v>210</v>
      </c>
      <c r="J6" s="103">
        <v>94</v>
      </c>
      <c r="K6" s="84">
        <v>20</v>
      </c>
      <c r="L6" s="91">
        <f>E6-F6</f>
        <v>118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4334</v>
      </c>
      <c r="F7" s="103">
        <v>4273</v>
      </c>
      <c r="G7" s="103">
        <v>6</v>
      </c>
      <c r="H7" s="103">
        <v>4286</v>
      </c>
      <c r="I7" s="103">
        <v>3263</v>
      </c>
      <c r="J7" s="103">
        <v>48</v>
      </c>
      <c r="K7" s="84"/>
      <c r="L7" s="91">
        <f>E7-F7</f>
        <v>61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6</v>
      </c>
      <c r="F8" s="103">
        <v>4</v>
      </c>
      <c r="G8" s="103">
        <v>1</v>
      </c>
      <c r="H8" s="103">
        <v>6</v>
      </c>
      <c r="I8" s="103">
        <v>5</v>
      </c>
      <c r="J8" s="103"/>
      <c r="K8" s="84"/>
      <c r="L8" s="91">
        <f>E8-F8</f>
        <v>2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200</v>
      </c>
      <c r="F9" s="103">
        <v>182</v>
      </c>
      <c r="G9" s="103">
        <v>2</v>
      </c>
      <c r="H9" s="85">
        <v>197</v>
      </c>
      <c r="I9" s="103">
        <v>136</v>
      </c>
      <c r="J9" s="103">
        <v>3</v>
      </c>
      <c r="K9" s="84">
        <v>1</v>
      </c>
      <c r="L9" s="91">
        <f>E9-F9</f>
        <v>18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12</v>
      </c>
      <c r="F10" s="103">
        <v>10</v>
      </c>
      <c r="G10" s="103"/>
      <c r="H10" s="103">
        <v>12</v>
      </c>
      <c r="I10" s="103"/>
      <c r="J10" s="103"/>
      <c r="K10" s="84"/>
      <c r="L10" s="91">
        <f>E10-F10</f>
        <v>2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55</v>
      </c>
      <c r="F12" s="103">
        <v>51</v>
      </c>
      <c r="G12" s="103"/>
      <c r="H12" s="103">
        <v>50</v>
      </c>
      <c r="I12" s="103">
        <v>33</v>
      </c>
      <c r="J12" s="103">
        <v>5</v>
      </c>
      <c r="K12" s="84">
        <v>3</v>
      </c>
      <c r="L12" s="91">
        <f>E12-F12</f>
        <v>4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37</v>
      </c>
      <c r="F14" s="106">
        <v>37</v>
      </c>
      <c r="G14" s="106"/>
      <c r="H14" s="106">
        <v>36</v>
      </c>
      <c r="I14" s="106">
        <v>35</v>
      </c>
      <c r="J14" s="106">
        <v>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6</v>
      </c>
      <c r="F15" s="106">
        <v>5</v>
      </c>
      <c r="G15" s="106"/>
      <c r="H15" s="106">
        <v>6</v>
      </c>
      <c r="I15" s="106">
        <v>1</v>
      </c>
      <c r="J15" s="106"/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5074</v>
      </c>
      <c r="F16" s="84">
        <f>SUM(F6:F15)</f>
        <v>4868</v>
      </c>
      <c r="G16" s="84">
        <f>SUM(G6:G15)</f>
        <v>19</v>
      </c>
      <c r="H16" s="84">
        <f>SUM(H6:H15)</f>
        <v>4923</v>
      </c>
      <c r="I16" s="84">
        <f>SUM(I6:I15)</f>
        <v>3473</v>
      </c>
      <c r="J16" s="84">
        <f>SUM(J6:J15)</f>
        <v>151</v>
      </c>
      <c r="K16" s="84">
        <f>SUM(K6:K15)</f>
        <v>24</v>
      </c>
      <c r="L16" s="91">
        <f>E16-F16</f>
        <v>206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136</v>
      </c>
      <c r="F17" s="84">
        <v>134</v>
      </c>
      <c r="G17" s="84">
        <v>2</v>
      </c>
      <c r="H17" s="84">
        <v>133</v>
      </c>
      <c r="I17" s="84">
        <v>90</v>
      </c>
      <c r="J17" s="84">
        <v>3</v>
      </c>
      <c r="K17" s="84"/>
      <c r="L17" s="91">
        <f>E17-F17</f>
        <v>2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94</v>
      </c>
      <c r="F18" s="84">
        <v>91</v>
      </c>
      <c r="G18" s="84">
        <v>2</v>
      </c>
      <c r="H18" s="84">
        <v>79</v>
      </c>
      <c r="I18" s="84">
        <v>39</v>
      </c>
      <c r="J18" s="84">
        <v>15</v>
      </c>
      <c r="K18" s="84"/>
      <c r="L18" s="91">
        <f>E18-F18</f>
        <v>3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31</v>
      </c>
      <c r="F20" s="84">
        <v>29</v>
      </c>
      <c r="G20" s="84"/>
      <c r="H20" s="84">
        <v>31</v>
      </c>
      <c r="I20" s="84">
        <v>16</v>
      </c>
      <c r="J20" s="84"/>
      <c r="K20" s="84"/>
      <c r="L20" s="91">
        <f>E20-F20</f>
        <v>2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172</v>
      </c>
      <c r="F25" s="94">
        <v>166</v>
      </c>
      <c r="G25" s="94">
        <v>3</v>
      </c>
      <c r="H25" s="94">
        <v>154</v>
      </c>
      <c r="I25" s="94">
        <v>55</v>
      </c>
      <c r="J25" s="94">
        <v>18</v>
      </c>
      <c r="K25" s="94"/>
      <c r="L25" s="91">
        <f>E25-F25</f>
        <v>6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3704</v>
      </c>
      <c r="F26" s="84">
        <v>3621</v>
      </c>
      <c r="G26" s="84"/>
      <c r="H26" s="84">
        <v>3594</v>
      </c>
      <c r="I26" s="84">
        <v>3190</v>
      </c>
      <c r="J26" s="84">
        <v>110</v>
      </c>
      <c r="K26" s="84"/>
      <c r="L26" s="91">
        <f>E26-F26</f>
        <v>83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35</v>
      </c>
      <c r="F27" s="111">
        <v>35</v>
      </c>
      <c r="G27" s="111"/>
      <c r="H27" s="111">
        <v>32</v>
      </c>
      <c r="I27" s="111">
        <v>20</v>
      </c>
      <c r="J27" s="111">
        <v>3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2678</v>
      </c>
      <c r="F28" s="84">
        <v>2601</v>
      </c>
      <c r="G28" s="84">
        <v>2</v>
      </c>
      <c r="H28" s="84">
        <v>2599</v>
      </c>
      <c r="I28" s="84">
        <v>2229</v>
      </c>
      <c r="J28" s="84">
        <v>79</v>
      </c>
      <c r="K28" s="84"/>
      <c r="L28" s="91">
        <f>E28-F28</f>
        <v>77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2699</v>
      </c>
      <c r="F29" s="84">
        <v>2259</v>
      </c>
      <c r="G29" s="84">
        <v>27</v>
      </c>
      <c r="H29" s="84">
        <v>2296</v>
      </c>
      <c r="I29" s="84">
        <v>1886</v>
      </c>
      <c r="J29" s="84">
        <v>403</v>
      </c>
      <c r="K29" s="84">
        <v>2</v>
      </c>
      <c r="L29" s="91">
        <f>E29-F29</f>
        <v>440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250</v>
      </c>
      <c r="F30" s="84">
        <v>247</v>
      </c>
      <c r="G30" s="84"/>
      <c r="H30" s="84">
        <v>247</v>
      </c>
      <c r="I30" s="84">
        <v>198</v>
      </c>
      <c r="J30" s="84">
        <v>3</v>
      </c>
      <c r="K30" s="84"/>
      <c r="L30" s="91">
        <f>E30-F30</f>
        <v>3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223</v>
      </c>
      <c r="F31" s="84">
        <v>199</v>
      </c>
      <c r="G31" s="84"/>
      <c r="H31" s="84">
        <v>196</v>
      </c>
      <c r="I31" s="84">
        <v>174</v>
      </c>
      <c r="J31" s="84">
        <v>27</v>
      </c>
      <c r="K31" s="84"/>
      <c r="L31" s="91">
        <f>E31-F31</f>
        <v>24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34</v>
      </c>
      <c r="F32" s="84">
        <v>33</v>
      </c>
      <c r="G32" s="84"/>
      <c r="H32" s="84">
        <v>33</v>
      </c>
      <c r="I32" s="84">
        <v>20</v>
      </c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11</v>
      </c>
      <c r="F33" s="84">
        <v>10</v>
      </c>
      <c r="G33" s="84"/>
      <c r="H33" s="84">
        <v>10</v>
      </c>
      <c r="I33" s="84">
        <v>4</v>
      </c>
      <c r="J33" s="84">
        <v>1</v>
      </c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50</v>
      </c>
      <c r="F36" s="84">
        <v>46</v>
      </c>
      <c r="G36" s="84"/>
      <c r="H36" s="84">
        <v>46</v>
      </c>
      <c r="I36" s="84">
        <v>13</v>
      </c>
      <c r="J36" s="84">
        <v>4</v>
      </c>
      <c r="K36" s="84"/>
      <c r="L36" s="91">
        <f>E36-F36</f>
        <v>4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401</v>
      </c>
      <c r="F37" s="84">
        <v>373</v>
      </c>
      <c r="G37" s="84"/>
      <c r="H37" s="84">
        <v>378</v>
      </c>
      <c r="I37" s="84">
        <v>227</v>
      </c>
      <c r="J37" s="84">
        <v>23</v>
      </c>
      <c r="K37" s="84"/>
      <c r="L37" s="91">
        <f>E37-F37</f>
        <v>28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5</v>
      </c>
      <c r="F38" s="84">
        <v>5</v>
      </c>
      <c r="G38" s="84"/>
      <c r="H38" s="84">
        <v>2</v>
      </c>
      <c r="I38" s="84">
        <v>1</v>
      </c>
      <c r="J38" s="84">
        <v>3</v>
      </c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10</v>
      </c>
      <c r="F39" s="84">
        <v>10</v>
      </c>
      <c r="G39" s="84"/>
      <c r="H39" s="84">
        <v>10</v>
      </c>
      <c r="I39" s="84">
        <v>5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7676</v>
      </c>
      <c r="F40" s="94">
        <v>7081</v>
      </c>
      <c r="G40" s="94">
        <v>27</v>
      </c>
      <c r="H40" s="94">
        <v>7019</v>
      </c>
      <c r="I40" s="94">
        <v>5540</v>
      </c>
      <c r="J40" s="94">
        <v>657</v>
      </c>
      <c r="K40" s="94">
        <v>2</v>
      </c>
      <c r="L40" s="91">
        <f>E40-F40</f>
        <v>595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4024</v>
      </c>
      <c r="F41" s="84">
        <v>3828</v>
      </c>
      <c r="G41" s="84"/>
      <c r="H41" s="84">
        <v>3795</v>
      </c>
      <c r="I41" s="121" t="s">
        <v>210</v>
      </c>
      <c r="J41" s="84">
        <v>229</v>
      </c>
      <c r="K41" s="84"/>
      <c r="L41" s="91">
        <f>E41-F41</f>
        <v>196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38</v>
      </c>
      <c r="F42" s="84">
        <v>38</v>
      </c>
      <c r="G42" s="84"/>
      <c r="H42" s="84">
        <v>36</v>
      </c>
      <c r="I42" s="121" t="s">
        <v>210</v>
      </c>
      <c r="J42" s="84">
        <v>2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18</v>
      </c>
      <c r="F43" s="84">
        <v>18</v>
      </c>
      <c r="G43" s="84"/>
      <c r="H43" s="84">
        <v>17</v>
      </c>
      <c r="I43" s="84">
        <v>6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7</v>
      </c>
      <c r="F44" s="84">
        <v>7</v>
      </c>
      <c r="G44" s="84"/>
      <c r="H44" s="84">
        <v>7</v>
      </c>
      <c r="I44" s="84">
        <v>5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4049</v>
      </c>
      <c r="F45" s="84">
        <f aca="true" t="shared" si="0" ref="F45:K45">F41+F43+F44</f>
        <v>3853</v>
      </c>
      <c r="G45" s="84">
        <f t="shared" si="0"/>
        <v>0</v>
      </c>
      <c r="H45" s="84">
        <f t="shared" si="0"/>
        <v>3819</v>
      </c>
      <c r="I45" s="84">
        <f>I43+I44</f>
        <v>11</v>
      </c>
      <c r="J45" s="84">
        <f t="shared" si="0"/>
        <v>230</v>
      </c>
      <c r="K45" s="84">
        <f t="shared" si="0"/>
        <v>0</v>
      </c>
      <c r="L45" s="91">
        <f>E45-F45</f>
        <v>196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16971</v>
      </c>
      <c r="F46" s="84">
        <f t="shared" si="1"/>
        <v>15968</v>
      </c>
      <c r="G46" s="84">
        <f t="shared" si="1"/>
        <v>49</v>
      </c>
      <c r="H46" s="84">
        <f t="shared" si="1"/>
        <v>15915</v>
      </c>
      <c r="I46" s="84">
        <f t="shared" si="1"/>
        <v>9079</v>
      </c>
      <c r="J46" s="84">
        <f t="shared" si="1"/>
        <v>1056</v>
      </c>
      <c r="K46" s="84">
        <f t="shared" si="1"/>
        <v>26</v>
      </c>
      <c r="L46" s="91">
        <f>E46-F46</f>
        <v>1003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&amp;L82C0ABD5&amp;C&amp;R2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89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7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6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9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116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6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7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935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48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128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&amp;L82C0ABD5&amp;C&amp;R3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330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255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5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2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9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1939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19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32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43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162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10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45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6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615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1706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1232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3018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4658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181681576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34281565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37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3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682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188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19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16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15257</v>
      </c>
      <c r="F58" s="109">
        <f>F59+F62+F63+F64</f>
        <v>611</v>
      </c>
      <c r="G58" s="109">
        <f>G59+G62+G63+G64</f>
        <v>32</v>
      </c>
      <c r="H58" s="109">
        <f>H59+H62+H63+H64</f>
        <v>13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4807</v>
      </c>
      <c r="F59" s="94">
        <v>83</v>
      </c>
      <c r="G59" s="94">
        <v>20</v>
      </c>
      <c r="H59" s="94">
        <v>11</v>
      </c>
      <c r="I59" s="94">
        <v>2</v>
      </c>
    </row>
    <row r="60" spans="1:9" ht="13.5" customHeight="1">
      <c r="A60" s="328" t="s">
        <v>203</v>
      </c>
      <c r="B60" s="329"/>
      <c r="C60" s="329"/>
      <c r="D60" s="330"/>
      <c r="E60" s="86">
        <v>227</v>
      </c>
      <c r="F60" s="86">
        <v>73</v>
      </c>
      <c r="G60" s="86">
        <v>19</v>
      </c>
      <c r="H60" s="86">
        <v>9</v>
      </c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4286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137</v>
      </c>
      <c r="F62" s="84">
        <v>17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6531</v>
      </c>
      <c r="F63" s="84">
        <v>474</v>
      </c>
      <c r="G63" s="84">
        <v>12</v>
      </c>
      <c r="H63" s="84">
        <v>2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3782</v>
      </c>
      <c r="F64" s="84">
        <v>37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6826</v>
      </c>
      <c r="G68" s="115">
        <v>95861311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5055</v>
      </c>
      <c r="G69" s="117">
        <v>91079686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1771</v>
      </c>
      <c r="G70" s="117">
        <v>4781625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1135</v>
      </c>
      <c r="G71" s="115">
        <v>762069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&amp;L82C0ABD5&amp;C&amp;R4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2.462121212121212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15.894039735099337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0.30441400304414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99.66808617234469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994.6875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1060.6875</v>
      </c>
    </row>
    <row r="11" spans="1:4" ht="16.5" customHeight="1">
      <c r="A11" s="215" t="s">
        <v>62</v>
      </c>
      <c r="B11" s="217"/>
      <c r="C11" s="10">
        <v>9</v>
      </c>
      <c r="D11" s="84">
        <v>24</v>
      </c>
    </row>
    <row r="12" spans="1:4" ht="16.5" customHeight="1">
      <c r="A12" s="331" t="s">
        <v>103</v>
      </c>
      <c r="B12" s="331"/>
      <c r="C12" s="10">
        <v>10</v>
      </c>
      <c r="D12" s="84">
        <v>14</v>
      </c>
    </row>
    <row r="13" spans="1:4" ht="16.5" customHeight="1">
      <c r="A13" s="328" t="s">
        <v>203</v>
      </c>
      <c r="B13" s="330"/>
      <c r="C13" s="10">
        <v>11</v>
      </c>
      <c r="D13" s="94">
        <v>127</v>
      </c>
    </row>
    <row r="14" spans="1:4" ht="16.5" customHeight="1">
      <c r="A14" s="328" t="s">
        <v>204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40</v>
      </c>
    </row>
    <row r="16" spans="1:4" ht="16.5" customHeight="1">
      <c r="A16" s="331" t="s">
        <v>104</v>
      </c>
      <c r="B16" s="331"/>
      <c r="C16" s="10">
        <v>14</v>
      </c>
      <c r="D16" s="84">
        <v>32</v>
      </c>
    </row>
    <row r="17" spans="1:5" ht="16.5" customHeight="1">
      <c r="A17" s="331" t="s">
        <v>108</v>
      </c>
      <c r="B17" s="331"/>
      <c r="C17" s="10">
        <v>15</v>
      </c>
      <c r="D17" s="84">
        <v>22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&amp;L82C0ABD5&amp;C&amp;R5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2022-07-22T10:29:44Z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1-мзс_00750_4.2021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82C0ABD5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