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<sst xmlns="http://schemas.openxmlformats.org/spreadsheetml/2006/main" count="295" uniqueCount="222">
  <si>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</si>
  <si>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</si>
  <si>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</si>
  <si>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</si>
  <si>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</si>
  <si>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</si>
  <si>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</si>
  <si>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</si>
  <si>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</si>
  <si>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</si>
  <si>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</si>
  <si>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</si>
  <si>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</si>
  <si>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</si>
  <si>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</si>
  <si>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</si>
  <si>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</si>
  <si>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</si>
  <si>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</si>
  <si>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</si>
  <si>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</si>
  <si>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</si>
  <si>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</si>
  <si>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</si>
  <si>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</si>
  <si>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</si>
  <si>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</si>
  <si>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</si>
  <si>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</si>
  <si>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</si>
  <si>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</si>
  <si>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</si>
  <si>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</si>
  <si>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</si>
  <si>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</si>
  <si>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</si>
  <si>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</si>
  <si>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</si>
  <si>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</si>
  <si>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</si>
  <si>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</si>
  <si>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</si>
  <si>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</si>
  <si>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</si>
  <si>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</si>
  <si>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</si>
  <si>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</si>
  <si>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</si>
  <si>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</si>
  <si>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</si>
  <si>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</si>
  <si>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</si>
  <si>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</si>
  <si>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</si>
  <si>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</si>
  <si>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</si>
  <si>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</si>
  <si>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</si>
  <si>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</si>
  <si>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</si>
  <si>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</si>
  <si>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</si>
  <si>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</si>
  <si>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</si>
  <si>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</si>
  <si>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</si>
  <si>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</si>
  <si>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</si>
  <si>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</si>
  <si>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</si>
  <si>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</si>
  <si>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</si>
  <si>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</si>
  <si>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</si>
  <si>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</si>
  <si>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</si>
  <si>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</si>
  <si>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</si>
  <si>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</si>
  <si>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</si>
  <si>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</si>
  <si>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</si>
  <si>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</si>
  <si>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</si>
  <si>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</si>
  <si>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</si>
  <si>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</si>
  <si>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</si>
  <si>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</si>
  <si>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</si>
  <si>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</si>
  <si>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</si>
  <si>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</si>
  <si>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</si>
  <si>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</si>
  <si>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</si>
  <si>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</si>
  <si>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</si>
  <si>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</si>
  <si>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</si>
  <si>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</si>
  <si>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</si>
  <si>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</si>
  <si>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</si>
  <si>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</si>
  <si>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</si>
  <si>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</si>
  <si>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</si>
  <si>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</si>
  <si>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</si>
  <si>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</si>
  <si>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</si>
  <si>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</si>
  <si>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</si>
  <si>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</si>
  <si>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</si>
  <si>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</si>
  <si>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</si>
  <si>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</si>
  <si>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</si>
  <si>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</si>
  <si>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</si>
  <si>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</si>
  <si>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</si>
  <si>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</si>
  <si>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</si>
  <si>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</si>
  <si>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</si>
  <si>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</si>
  <si>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</si>
  <si>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</si>
  <si>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</si>
  <si>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</si>
  <si>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</si>
  <si>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</si>
  <si>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</si>
  <si>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</si>
  <si>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</si>
  <si>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</si>
  <si>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</si>
  <si>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</si>
  <si>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</si>
  <si>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</si>
  <si>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</si>
  <si>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</si>
  <si>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</si>
  <si>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</si>
  <si>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</si>
  <si>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</si>
  <si>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</si>
  <si>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</si>
  <si>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</si>
  <si>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</si>
  <si>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</si>
  <si>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</si>
  <si>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</si>
  <si>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</si>
  <si>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</si>
  <si>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</si>
  <si>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</si>
  <si>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</si>
  <si>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</si>
  <si>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</si>
  <si>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</si>
  <si>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</si>
  <si>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</si>
  <si>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</si>
  <si>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</si>
  <si>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</si>
  <si>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</si>
  <si>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</si>
  <si>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</si>
  <si>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</si>
  <si>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</si>
  <si>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</si>
  <si>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</si>
  <si>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</si>
  <si>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</si>
  <si>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</si>
  <si>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</si>
  <si>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</si>
  <si>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</si>
  <si>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</si>
  <si>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</si>
  <si>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</si>
  <si>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</si>
  <si>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</si>
  <si>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</si>
  <si>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</si>
  <si>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</si>
  <si>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</si>
  <si>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</si>
  <si>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</si>
  <si>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</si>
  <si>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</si>
  <si>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</si>
  <si>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</si>
  <si>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</si>
  <si>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</si>
  <si>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</si>
  <si>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</si>
  <si>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</si>
  <si>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</si>
  <si>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</si>
  <si>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</si>
  <si>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</si>
  <si>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</si>
  <si>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</si>
  <si>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</si>
  <si>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</si>
  <si>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</si>
  <si>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</si>
  <si>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Деснянський районний суд м.Чернігова</t>
  </si>
  <si>
    <t>14038.м. Чернігів.пр-т Перемоги 141</t>
  </si>
  <si>
    <t>Доручення судів України / іноземних судів</t>
  </si>
  <si>
    <t xml:space="preserve">Розглянуто справ судом присяжних </t>
  </si>
  <si>
    <t>О.П. Супрун</t>
  </si>
  <si>
    <t>Д.Р. Ковтун</t>
  </si>
  <si>
    <t>(04622) 3 16 15</t>
  </si>
  <si>
    <t>(04622) 3 31 81</t>
  </si>
  <si>
    <t xml:space="preserve">іnbox@ds.cn.court.gov.ua 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</si>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</sst>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&amp;LF5BBC7D1&amp;C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582</v>
      </c>
      <c r="F6" s="103">
        <v>458</v>
      </c>
      <c r="G6" s="103">
        <v>9</v>
      </c>
      <c r="H6" s="103">
        <v>403</v>
      </c>
      <c r="I6" s="121" t="s">
        <v>208</v>
      </c>
      <c r="J6" s="103">
        <v>179</v>
      </c>
      <c r="K6" s="84">
        <v>33</v>
      </c>
      <c r="L6" s="91">
        <f>E6-F6</f>
        <v>124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6158</v>
      </c>
      <c r="F7" s="103">
        <v>6080</v>
      </c>
      <c r="G7" s="103">
        <v>9</v>
      </c>
      <c r="H7" s="103">
        <v>6113</v>
      </c>
      <c r="I7" s="103">
        <v>5132</v>
      </c>
      <c r="J7" s="103">
        <v>45</v>
      </c>
      <c r="K7" s="84"/>
      <c r="L7" s="91">
        <f>E7-F7</f>
        <v>78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194</v>
      </c>
      <c r="F9" s="103">
        <v>178</v>
      </c>
      <c r="G9" s="103"/>
      <c r="H9" s="85">
        <v>178</v>
      </c>
      <c r="I9" s="103">
        <v>145</v>
      </c>
      <c r="J9" s="103">
        <v>16</v>
      </c>
      <c r="K9" s="84">
        <v>3</v>
      </c>
      <c r="L9" s="91">
        <f>E9-F9</f>
        <v>16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3</v>
      </c>
      <c r="F10" s="103">
        <v>3</v>
      </c>
      <c r="G10" s="103">
        <v>1</v>
      </c>
      <c r="H10" s="103">
        <v>1</v>
      </c>
      <c r="I10" s="103"/>
      <c r="J10" s="103">
        <v>2</v>
      </c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56</v>
      </c>
      <c r="F12" s="103">
        <v>53</v>
      </c>
      <c r="G12" s="103"/>
      <c r="H12" s="103">
        <v>52</v>
      </c>
      <c r="I12" s="103">
        <v>23</v>
      </c>
      <c r="J12" s="103">
        <v>4</v>
      </c>
      <c r="K12" s="84">
        <v>3</v>
      </c>
      <c r="L12" s="91">
        <f>E12-F12</f>
        <v>3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264</v>
      </c>
      <c r="F14" s="106">
        <v>264</v>
      </c>
      <c r="G14" s="106">
        <v>1</v>
      </c>
      <c r="H14" s="106">
        <v>263</v>
      </c>
      <c r="I14" s="106">
        <v>254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7259</v>
      </c>
      <c r="F16" s="84">
        <f>SUM(F6:F15)</f>
        <v>7038</v>
      </c>
      <c r="G16" s="84">
        <f>SUM(G6:G15)</f>
        <v>20</v>
      </c>
      <c r="H16" s="84">
        <f>SUM(H6:H15)</f>
        <v>7012</v>
      </c>
      <c r="I16" s="84">
        <f>SUM(I6:I15)</f>
        <v>5555</v>
      </c>
      <c r="J16" s="84">
        <f>SUM(J6:J15)</f>
        <v>247</v>
      </c>
      <c r="K16" s="84">
        <f>SUM(K6:K15)</f>
        <v>39</v>
      </c>
      <c r="L16" s="91">
        <f>E16-F16</f>
        <v>221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157</v>
      </c>
      <c r="F17" s="84">
        <v>154</v>
      </c>
      <c r="G17" s="84">
        <v>1</v>
      </c>
      <c r="H17" s="84">
        <v>148</v>
      </c>
      <c r="I17" s="84">
        <v>116</v>
      </c>
      <c r="J17" s="84">
        <v>9</v>
      </c>
      <c r="K17" s="84"/>
      <c r="L17" s="91">
        <f>E17-F17</f>
        <v>3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125</v>
      </c>
      <c r="F18" s="84">
        <v>117</v>
      </c>
      <c r="G18" s="84">
        <v>2</v>
      </c>
      <c r="H18" s="84">
        <v>112</v>
      </c>
      <c r="I18" s="84">
        <v>35</v>
      </c>
      <c r="J18" s="84">
        <v>13</v>
      </c>
      <c r="K18" s="84"/>
      <c r="L18" s="91">
        <f>E18-F18</f>
        <v>8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1</v>
      </c>
      <c r="G20" s="84"/>
      <c r="H20" s="84">
        <v>1</v>
      </c>
      <c r="I20" s="84">
        <v>1</v>
      </c>
      <c r="J20" s="84">
        <v>1</v>
      </c>
      <c r="K20" s="84">
        <v>1</v>
      </c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168</v>
      </c>
      <c r="F25" s="94">
        <v>158</v>
      </c>
      <c r="G25" s="94">
        <v>2</v>
      </c>
      <c r="H25" s="94">
        <v>145</v>
      </c>
      <c r="I25" s="94">
        <v>36</v>
      </c>
      <c r="J25" s="94">
        <v>23</v>
      </c>
      <c r="K25" s="94">
        <v>1</v>
      </c>
      <c r="L25" s="91">
        <f>E25-F25</f>
        <v>10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4647</v>
      </c>
      <c r="F26" s="84">
        <v>4527</v>
      </c>
      <c r="G26" s="84"/>
      <c r="H26" s="84">
        <v>4453</v>
      </c>
      <c r="I26" s="84">
        <v>3943</v>
      </c>
      <c r="J26" s="84">
        <v>194</v>
      </c>
      <c r="K26" s="84"/>
      <c r="L26" s="91">
        <f>E26-F26</f>
        <v>120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14</v>
      </c>
      <c r="F27" s="111">
        <v>14</v>
      </c>
      <c r="G27" s="111"/>
      <c r="H27" s="111">
        <v>14</v>
      </c>
      <c r="I27" s="111">
        <v>9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2239</v>
      </c>
      <c r="F28" s="84">
        <v>2195</v>
      </c>
      <c r="G28" s="84">
        <v>1</v>
      </c>
      <c r="H28" s="84">
        <v>2149</v>
      </c>
      <c r="I28" s="84">
        <v>1858</v>
      </c>
      <c r="J28" s="84">
        <v>90</v>
      </c>
      <c r="K28" s="84"/>
      <c r="L28" s="91">
        <f>E28-F28</f>
        <v>44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2192</v>
      </c>
      <c r="F29" s="84">
        <v>1888</v>
      </c>
      <c r="G29" s="84">
        <v>25</v>
      </c>
      <c r="H29" s="84">
        <v>1715</v>
      </c>
      <c r="I29" s="84">
        <v>1414</v>
      </c>
      <c r="J29" s="84">
        <v>477</v>
      </c>
      <c r="K29" s="84">
        <v>4</v>
      </c>
      <c r="L29" s="91">
        <f>E29-F29</f>
        <v>304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221</v>
      </c>
      <c r="F30" s="84">
        <v>219</v>
      </c>
      <c r="G30" s="84"/>
      <c r="H30" s="84">
        <v>215</v>
      </c>
      <c r="I30" s="84">
        <v>176</v>
      </c>
      <c r="J30" s="84">
        <v>6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211</v>
      </c>
      <c r="F31" s="84">
        <v>177</v>
      </c>
      <c r="G31" s="84">
        <v>1</v>
      </c>
      <c r="H31" s="84">
        <v>173</v>
      </c>
      <c r="I31" s="84">
        <v>141</v>
      </c>
      <c r="J31" s="84">
        <v>38</v>
      </c>
      <c r="K31" s="84"/>
      <c r="L31" s="91">
        <f>E31-F31</f>
        <v>34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29</v>
      </c>
      <c r="F32" s="84">
        <v>27</v>
      </c>
      <c r="G32" s="84"/>
      <c r="H32" s="84">
        <v>26</v>
      </c>
      <c r="I32" s="84">
        <v>17</v>
      </c>
      <c r="J32" s="84">
        <v>3</v>
      </c>
      <c r="K32" s="84"/>
      <c r="L32" s="91">
        <f>E32-F32</f>
        <v>2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7</v>
      </c>
      <c r="F33" s="84">
        <v>7</v>
      </c>
      <c r="G33" s="84"/>
      <c r="H33" s="84">
        <v>6</v>
      </c>
      <c r="I33" s="84"/>
      <c r="J33" s="84">
        <v>1</v>
      </c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4</v>
      </c>
      <c r="F35" s="84">
        <v>4</v>
      </c>
      <c r="G35" s="84"/>
      <c r="H35" s="84">
        <v>4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32</v>
      </c>
      <c r="F36" s="84">
        <v>32</v>
      </c>
      <c r="G36" s="84">
        <v>1</v>
      </c>
      <c r="H36" s="84">
        <v>30</v>
      </c>
      <c r="I36" s="84">
        <v>6</v>
      </c>
      <c r="J36" s="84">
        <v>2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519</v>
      </c>
      <c r="F37" s="84">
        <v>511</v>
      </c>
      <c r="G37" s="84">
        <v>1</v>
      </c>
      <c r="H37" s="84">
        <v>489</v>
      </c>
      <c r="I37" s="84">
        <v>217</v>
      </c>
      <c r="J37" s="84">
        <v>30</v>
      </c>
      <c r="K37" s="84">
        <v>1</v>
      </c>
      <c r="L37" s="91">
        <f>E37-F37</f>
        <v>8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2</v>
      </c>
      <c r="F38" s="84">
        <v>2</v>
      </c>
      <c r="G38" s="84"/>
      <c r="H38" s="84">
        <v>2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2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8086</v>
      </c>
      <c r="F40" s="94">
        <v>7603</v>
      </c>
      <c r="G40" s="94">
        <v>28</v>
      </c>
      <c r="H40" s="94">
        <v>7244</v>
      </c>
      <c r="I40" s="94">
        <v>5750</v>
      </c>
      <c r="J40" s="94">
        <v>842</v>
      </c>
      <c r="K40" s="94">
        <v>5</v>
      </c>
      <c r="L40" s="91">
        <f>E40-F40</f>
        <v>483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5003</v>
      </c>
      <c r="F41" s="84">
        <v>4703</v>
      </c>
      <c r="G41" s="84"/>
      <c r="H41" s="84">
        <v>4636</v>
      </c>
      <c r="I41" s="121" t="s">
        <v>208</v>
      </c>
      <c r="J41" s="84">
        <v>367</v>
      </c>
      <c r="K41" s="84"/>
      <c r="L41" s="91">
        <f>E41-F41</f>
        <v>300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80</v>
      </c>
      <c r="F42" s="84">
        <v>80</v>
      </c>
      <c r="G42" s="84"/>
      <c r="H42" s="84">
        <v>74</v>
      </c>
      <c r="I42" s="121" t="s">
        <v>208</v>
      </c>
      <c r="J42" s="84">
        <v>6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69</v>
      </c>
      <c r="F43" s="84">
        <v>62</v>
      </c>
      <c r="G43" s="84"/>
      <c r="H43" s="84">
        <v>68</v>
      </c>
      <c r="I43" s="84">
        <v>52</v>
      </c>
      <c r="J43" s="84">
        <v>1</v>
      </c>
      <c r="K43" s="84"/>
      <c r="L43" s="91">
        <f>E43-F43</f>
        <v>7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6</v>
      </c>
      <c r="F44" s="84">
        <v>6</v>
      </c>
      <c r="G44" s="84"/>
      <c r="H44" s="84">
        <v>6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5078</v>
      </c>
      <c r="F45" s="84">
        <f aca="true" t="shared" si="0" ref="F45:K45">F41+F43+F44</f>
        <v>4771</v>
      </c>
      <c r="G45" s="84">
        <f t="shared" si="0"/>
        <v>0</v>
      </c>
      <c r="H45" s="84">
        <f t="shared" si="0"/>
        <v>4710</v>
      </c>
      <c r="I45" s="84">
        <f>I43+I44</f>
        <v>56</v>
      </c>
      <c r="J45" s="84">
        <f t="shared" si="0"/>
        <v>368</v>
      </c>
      <c r="K45" s="84">
        <f t="shared" si="0"/>
        <v>0</v>
      </c>
      <c r="L45" s="91">
        <f>E45-F45</f>
        <v>307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20591</v>
      </c>
      <c r="F46" s="84">
        <f t="shared" si="1"/>
        <v>19570</v>
      </c>
      <c r="G46" s="84">
        <f t="shared" si="1"/>
        <v>50</v>
      </c>
      <c r="H46" s="84">
        <f t="shared" si="1"/>
        <v>19111</v>
      </c>
      <c r="I46" s="84">
        <f t="shared" si="1"/>
        <v>11397</v>
      </c>
      <c r="J46" s="84">
        <f t="shared" si="1"/>
        <v>1480</v>
      </c>
      <c r="K46" s="84">
        <f t="shared" si="1"/>
        <v>45</v>
      </c>
      <c r="L46" s="91">
        <f>E46-F46</f>
        <v>1021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&amp;LF5BBC7D1&amp;C&amp;R2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152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10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19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27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167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1049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76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163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46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&amp;LF5BBC7D1&amp;C&amp;R3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403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341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9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101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2435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27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73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167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501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1211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975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2496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5590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2054126624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31050105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47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104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78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19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16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18444</v>
      </c>
      <c r="F58" s="109">
        <f>F59+F62+F63+F64</f>
        <v>625</v>
      </c>
      <c r="G58" s="109">
        <f>G59+G62+G63+G64</f>
        <v>35</v>
      </c>
      <c r="H58" s="109">
        <f>H59+H62+H63+H64</f>
        <v>3</v>
      </c>
      <c r="I58" s="109">
        <f>I59+I62+I63+I64</f>
        <v>4</v>
      </c>
    </row>
    <row r="59" spans="1:9" ht="13.5" customHeight="1">
      <c r="A59" s="201" t="s">
        <v>103</v>
      </c>
      <c r="B59" s="201"/>
      <c r="C59" s="201"/>
      <c r="D59" s="201"/>
      <c r="E59" s="94">
        <v>6882</v>
      </c>
      <c r="F59" s="94">
        <v>108</v>
      </c>
      <c r="G59" s="94">
        <v>17</v>
      </c>
      <c r="H59" s="94">
        <v>1</v>
      </c>
      <c r="I59" s="94">
        <v>4</v>
      </c>
    </row>
    <row r="60" spans="1:9" ht="13.5" customHeight="1">
      <c r="A60" s="249" t="s">
        <v>201</v>
      </c>
      <c r="B60" s="250"/>
      <c r="C60" s="250"/>
      <c r="D60" s="251"/>
      <c r="E60" s="86">
        <v>300</v>
      </c>
      <c r="F60" s="86">
        <v>84</v>
      </c>
      <c r="G60" s="86">
        <v>14</v>
      </c>
      <c r="H60" s="86">
        <v>1</v>
      </c>
      <c r="I60" s="86">
        <v>4</v>
      </c>
    </row>
    <row r="61" spans="1:9" ht="13.5" customHeight="1">
      <c r="A61" s="249" t="s">
        <v>202</v>
      </c>
      <c r="B61" s="250"/>
      <c r="C61" s="250"/>
      <c r="D61" s="251"/>
      <c r="E61" s="86">
        <v>6097</v>
      </c>
      <c r="F61" s="86">
        <v>16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131</v>
      </c>
      <c r="F62" s="84">
        <v>14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6838</v>
      </c>
      <c r="F63" s="84">
        <v>386</v>
      </c>
      <c r="G63" s="84">
        <v>18</v>
      </c>
      <c r="H63" s="84">
        <v>2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4593</v>
      </c>
      <c r="F64" s="84">
        <v>117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7905</v>
      </c>
      <c r="G68" s="115">
        <v>75062367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4581</v>
      </c>
      <c r="G69" s="117">
        <v>59640138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3324</v>
      </c>
      <c r="G70" s="117">
        <v>15422229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1556</v>
      </c>
      <c r="G71" s="115">
        <v>1222991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5</v>
      </c>
      <c r="G72" s="117">
        <v>83096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</v>
      </c>
      <c r="G74" s="117">
        <v>6099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&amp;LF5BBC7D1&amp;C&amp;R4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3.0405405405405403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15.789473684210526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4.3478260869565215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0.5938242280285035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97.65457332652018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1194.4375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1286.9375</v>
      </c>
    </row>
    <row r="11" spans="1:4" ht="16.5" customHeight="1">
      <c r="A11" s="223" t="s">
        <v>62</v>
      </c>
      <c r="B11" s="225"/>
      <c r="C11" s="10">
        <v>9</v>
      </c>
      <c r="D11" s="84">
        <v>22</v>
      </c>
    </row>
    <row r="12" spans="1:4" ht="16.5" customHeight="1">
      <c r="A12" s="252" t="s">
        <v>103</v>
      </c>
      <c r="B12" s="252"/>
      <c r="C12" s="10">
        <v>10</v>
      </c>
      <c r="D12" s="84">
        <v>12</v>
      </c>
    </row>
    <row r="13" spans="1:4" ht="16.5" customHeight="1">
      <c r="A13" s="249" t="s">
        <v>201</v>
      </c>
      <c r="B13" s="251"/>
      <c r="C13" s="10">
        <v>11</v>
      </c>
      <c r="D13" s="94">
        <v>96</v>
      </c>
    </row>
    <row r="14" spans="1:4" ht="16.5" customHeight="1">
      <c r="A14" s="249" t="s">
        <v>202</v>
      </c>
      <c r="B14" s="251"/>
      <c r="C14" s="10">
        <v>12</v>
      </c>
      <c r="D14" s="94">
        <v>6</v>
      </c>
    </row>
    <row r="15" spans="1:4" ht="16.5" customHeight="1">
      <c r="A15" s="252" t="s">
        <v>30</v>
      </c>
      <c r="B15" s="252"/>
      <c r="C15" s="10">
        <v>13</v>
      </c>
      <c r="D15" s="84">
        <v>50</v>
      </c>
    </row>
    <row r="16" spans="1:4" ht="16.5" customHeight="1">
      <c r="A16" s="252" t="s">
        <v>104</v>
      </c>
      <c r="B16" s="252"/>
      <c r="C16" s="10">
        <v>14</v>
      </c>
      <c r="D16" s="84">
        <v>26</v>
      </c>
    </row>
    <row r="17" spans="1:5" ht="16.5" customHeight="1">
      <c r="A17" s="252" t="s">
        <v>108</v>
      </c>
      <c r="B17" s="252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&amp;LF5BBC7D1&amp;C&amp;R5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2024-01-23T06:25:12Z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F5BBC7D1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